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 EN CASA\SDMUJER 2018-ISEM24\RESPUESTAS\"/>
    </mc:Choice>
  </mc:AlternateContent>
  <xr:revisionPtr revIDLastSave="0" documentId="13_ncr:1_{176718F1-2D73-4E7B-92E5-97AAFB06BC33}" xr6:coauthVersionLast="47" xr6:coauthVersionMax="47" xr10:uidLastSave="{00000000-0000-0000-0000-000000000000}"/>
  <bookViews>
    <workbookView xWindow="-120" yWindow="-120" windowWidth="20730" windowHeight="11160" xr2:uid="{5F4810B2-8CE4-4445-AF15-08AFA002CC41}"/>
  </bookViews>
  <sheets>
    <sheet name="Preg 9-Presupues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3" i="1"/>
  <c r="F3" i="1"/>
  <c r="F4" i="1"/>
  <c r="F5" i="1"/>
  <c r="E3" i="1"/>
  <c r="E4" i="1"/>
  <c r="E5" i="1"/>
  <c r="C3" i="1"/>
</calcChain>
</file>

<file path=xl/sharedStrings.xml><?xml version="1.0" encoding="utf-8"?>
<sst xmlns="http://schemas.openxmlformats.org/spreadsheetml/2006/main" count="7" uniqueCount="7">
  <si>
    <t>Apropiación Inicial</t>
  </si>
  <si>
    <t xml:space="preserve">Apropiación Vigente </t>
  </si>
  <si>
    <t>Valor Girado</t>
  </si>
  <si>
    <t>%Ejecución</t>
  </si>
  <si>
    <t>Vigencia</t>
  </si>
  <si>
    <t>Valor Comprometido</t>
  </si>
  <si>
    <t>El presupuesto se discrimina por vigencia y relaciona los recursos que como parte del contrato de la lider de la estretegia de cuidado menstrual se ejecuta en cumplimiento de las acciones con mujeres habitantes de calle y los recursos que se han ejecutado mediante la bolsa logística.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</si>
</sst>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9" fontId="0" fillId="0" borderId="0" xfId="1" applyFont="1"/>
    <xf numFmtId="0" fontId="0" fillId="0" borderId="0" xfId="0" applyAlignment="1">
      <alignment horizontal="left" wrapText="1"/>
    </xf>
  </cellXfs>
  <cellStyles count="2">
    <cellStyle name="Normal" xfId="0" builtinId="0"/>
    <cellStyle name="Porcentaje" xfId="1" builtinId="5"/>
  </cellStyles>
  <dxfs count="7"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7268D9-D7B9-4AFD-92A6-853C13FA3C05}" name="Tabla1" displayName="Tabla1" ref="B2:G6" totalsRowShown="0" headerRowDxfId="6">
  <autoFilter ref="B2:G6" xr:uid="{667268D9-D7B9-4AFD-92A6-853C13FA3C05}"/>
  <tableColumns count="6">
    <tableColumn id="1" xr3:uid="{E3720536-E048-47C0-9A63-7DBC3FFE5CC1}" name="Vigencia" dataDxfId="5"/>
    <tableColumn id="2" xr3:uid="{0D7ADEC0-C9C2-44F0-AE89-A022E383DBEC}" name="Apropiación Inicial" dataDxfId="4">
      <calculatedColumnFormula>60420236</calculatedColumnFormula>
    </tableColumn>
    <tableColumn id="3" xr3:uid="{FB492466-AD91-4B63-BD24-0A55D6AA8029}" name="Apropiación Vigente " dataDxfId="3"/>
    <tableColumn id="4" xr3:uid="{4CAB1F48-E1DA-4711-98C7-0E637FCFF17F}" name="Valor Comprometido" dataDxfId="2">
      <calculatedColumnFormula>Tabla1[[#This Row],[Apropiación Vigente ]]</calculatedColumnFormula>
    </tableColumn>
    <tableColumn id="5" xr3:uid="{8E5D778E-F441-4F15-B209-B31E3AF3C41C}" name="Valor Girado" dataDxfId="1">
      <calculatedColumnFormula>Tabla1[[#This Row],[Valor Comprometido]]</calculatedColumnFormula>
    </tableColumn>
    <tableColumn id="6" xr3:uid="{62FE0E5E-8CDC-453B-BCD3-C6057C31A7D0}" name="%Ejecución" dataDxfId="0">
      <calculatedColumnFormula>Tabla1[[#This Row],[Valor Girado]]/Tabla1[[#This Row],[Valor Comprometido]]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4EB2D-BA0C-4BB5-A007-20AFC7A0A52D}">
  <dimension ref="B2:G8"/>
  <sheetViews>
    <sheetView tabSelected="1" zoomScale="89" zoomScaleNormal="89" workbookViewId="0">
      <selection activeCell="K8" sqref="K8"/>
    </sheetView>
  </sheetViews>
  <sheetFormatPr baseColWidth="10" defaultRowHeight="15" x14ac:dyDescent="0.25"/>
  <cols>
    <col min="3" max="3" width="19.5703125" customWidth="1"/>
    <col min="4" max="4" width="21.7109375" customWidth="1"/>
    <col min="5" max="5" width="21.42578125" customWidth="1"/>
    <col min="6" max="6" width="14.28515625" customWidth="1"/>
    <col min="7" max="7" width="13.140625" customWidth="1"/>
  </cols>
  <sheetData>
    <row r="2" spans="2:7" ht="36.75" customHeight="1" x14ac:dyDescent="0.25">
      <c r="B2" s="1" t="s">
        <v>4</v>
      </c>
      <c r="C2" s="1" t="s">
        <v>0</v>
      </c>
      <c r="D2" s="1" t="s">
        <v>1</v>
      </c>
      <c r="E2" s="1" t="s">
        <v>5</v>
      </c>
      <c r="F2" s="1" t="s">
        <v>2</v>
      </c>
      <c r="G2" s="1" t="s">
        <v>3</v>
      </c>
    </row>
    <row r="3" spans="2:7" x14ac:dyDescent="0.25">
      <c r="B3" s="2">
        <v>2022</v>
      </c>
      <c r="C3" s="3">
        <f t="shared" ref="C3" si="0">60420236</f>
        <v>60420236</v>
      </c>
      <c r="D3" s="3">
        <v>60420236</v>
      </c>
      <c r="E3" s="3">
        <f>Tabla1[[#This Row],[Apropiación Vigente ]]</f>
        <v>60420236</v>
      </c>
      <c r="F3" s="3">
        <f>Tabla1[[#This Row],[Valor Comprometido]]</f>
        <v>60420236</v>
      </c>
      <c r="G3" s="4">
        <f>Tabla1[[#This Row],[Valor Girado]]/Tabla1[[#This Row],[Valor Comprometido]]</f>
        <v>1</v>
      </c>
    </row>
    <row r="4" spans="2:7" x14ac:dyDescent="0.25">
      <c r="B4" s="2">
        <v>2023</v>
      </c>
      <c r="C4" s="3">
        <v>39628058</v>
      </c>
      <c r="D4" s="3">
        <v>39628058</v>
      </c>
      <c r="E4" s="3">
        <f>Tabla1[[#This Row],[Apropiación Vigente ]]</f>
        <v>39628058</v>
      </c>
      <c r="F4" s="3">
        <f>Tabla1[[#This Row],[Valor Comprometido]]</f>
        <v>39628058</v>
      </c>
      <c r="G4" s="4">
        <f>Tabla1[[#This Row],[Valor Girado]]/Tabla1[[#This Row],[Valor Comprometido]]</f>
        <v>1</v>
      </c>
    </row>
    <row r="5" spans="2:7" x14ac:dyDescent="0.25">
      <c r="B5" s="2">
        <v>2024</v>
      </c>
      <c r="C5" s="3">
        <v>31322181</v>
      </c>
      <c r="D5" s="3">
        <v>31322181</v>
      </c>
      <c r="E5" s="3">
        <f>Tabla1[[#This Row],[Apropiación Vigente ]]</f>
        <v>31322181</v>
      </c>
      <c r="F5" s="3">
        <f>Tabla1[[#This Row],[Valor Comprometido]]</f>
        <v>31322181</v>
      </c>
      <c r="G5" s="4">
        <f>Tabla1[[#This Row],[Valor Girado]]/Tabla1[[#This Row],[Valor Comprometido]]</f>
        <v>1</v>
      </c>
    </row>
    <row r="6" spans="2:7" x14ac:dyDescent="0.25">
      <c r="B6" s="2">
        <v>2025</v>
      </c>
      <c r="C6" s="3">
        <v>42617000</v>
      </c>
      <c r="D6" s="3">
        <v>42617000</v>
      </c>
      <c r="E6" s="3">
        <v>13260000</v>
      </c>
      <c r="F6" s="3">
        <v>1105000</v>
      </c>
      <c r="G6" s="4">
        <f>Tabla1[[#This Row],[Valor Girado]]/Tabla1[[#This Row],[Valor Comprometido]]</f>
        <v>8.3333333333333329E-2</v>
      </c>
    </row>
    <row r="8" spans="2:7" ht="62.25" customHeight="1" x14ac:dyDescent="0.25">
      <c r="B8" s="5" t="s">
        <v>6</v>
      </c>
      <c r="C8" s="5"/>
      <c r="D8" s="5"/>
      <c r="E8" s="5"/>
      <c r="F8" s="5"/>
      <c r="G8" s="5"/>
    </row>
  </sheetData>
  <mergeCells count="1">
    <mergeCell ref="B8:G8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 9-Presupuesto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Maritza Ángel Hernández</dc:creator>
  <cp:lastModifiedBy>Leidy Maritza Ángel Hernández</cp:lastModifiedBy>
  <dcterms:created xsi:type="dcterms:W3CDTF">2025-04-21T15:51:29Z</dcterms:created>
  <dcterms:modified xsi:type="dcterms:W3CDTF">2025-04-21T18:19:55Z</dcterms:modified>
</cp:coreProperties>
</file>